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1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<sst xmlns="http://schemas.openxmlformats.org/spreadsheetml/2006/main" count="104" uniqueCount="50">
  <si>
    <t>CITY</t>
  </si>
  <si>
    <t>OF</t>
  </si>
  <si>
    <t>AUTHORITY</t>
  </si>
  <si>
    <t>Sales &amp; Use Tax</t>
  </si>
  <si>
    <t xml:space="preserve">  Total General Fund/Operating</t>
  </si>
  <si>
    <t>Fund Balance</t>
  </si>
  <si>
    <t>Fund Balance Reserve</t>
  </si>
  <si>
    <t>Debt Service</t>
  </si>
  <si>
    <t xml:space="preserve">  Total Operations/General Fund Expenditures</t>
  </si>
  <si>
    <t>Maintenance &amp; Operations</t>
  </si>
  <si>
    <t>Capital</t>
  </si>
  <si>
    <t xml:space="preserve">   Total Expenditures - All Funds</t>
  </si>
  <si>
    <t>Utility Revenue</t>
  </si>
  <si>
    <t>Expenditures</t>
  </si>
  <si>
    <t>Revenues</t>
  </si>
  <si>
    <t xml:space="preserve">   Total Revenues All Funds</t>
  </si>
  <si>
    <t>COLLINSVILLE</t>
  </si>
  <si>
    <t>MUNICIPAL</t>
  </si>
  <si>
    <t>Transfers In</t>
  </si>
  <si>
    <t>OVER (UNDER)</t>
  </si>
  <si>
    <t>Transfer Out</t>
  </si>
  <si>
    <t>99 SALES</t>
  </si>
  <si>
    <t>TAX</t>
  </si>
  <si>
    <t>SALES TAX</t>
  </si>
  <si>
    <t>RESERVE</t>
  </si>
  <si>
    <t>FUND</t>
  </si>
  <si>
    <t>Debt Service/Bond/Interest</t>
  </si>
  <si>
    <t>$</t>
  </si>
  <si>
    <t>Other Tax Receipts</t>
  </si>
  <si>
    <t>Other Services Receipts</t>
  </si>
  <si>
    <t>Court Receipts</t>
  </si>
  <si>
    <t>Grant Receipts</t>
  </si>
  <si>
    <t>Other Receipts</t>
  </si>
  <si>
    <t>Lori Stephens, City Treasurer</t>
  </si>
  <si>
    <t>Personnel Services</t>
  </si>
  <si>
    <t>DEBT SERVICE</t>
  </si>
  <si>
    <t xml:space="preserve">CEMETERY </t>
  </si>
  <si>
    <t>CARE FUND</t>
  </si>
  <si>
    <t>Pam Polk, City Manager</t>
  </si>
  <si>
    <t>Phil Stowell, Public Works Director</t>
  </si>
  <si>
    <t>The budget will be at the Office of the City Treasurer and may be viewed by the public during normal business hours.</t>
  </si>
  <si>
    <t xml:space="preserve">for the purpose of considering the consolidated City of Collinsville/Collinsville Municipal Authority budgets for FY 2013-14.  The following budgets will be considered for adoption    </t>
  </si>
  <si>
    <t xml:space="preserve">The Collinsville City Commission/Collinsville Municipal Authority will hold a public hearing Thursday, June 13, 2013, at 4:00 pm, at City Hall, 106 N. 12th Street, Collinsville, OK,  </t>
  </si>
  <si>
    <t xml:space="preserve">by the City Commission and the Collinsville Municipal Authority at a special scheduled meeting Thursday, June 13, 2013, 4:00 pm, Collinsville City Hall, 106 N. 12th Street, Collinsville, OK. </t>
  </si>
  <si>
    <t xml:space="preserve">General Fund Transfer </t>
  </si>
  <si>
    <t>1999 Sales Tax Fund Transfer</t>
  </si>
  <si>
    <t>Monthly Operating Transfer to GF</t>
  </si>
  <si>
    <t xml:space="preserve">The Collinsville City Commission/Collinsville Municipal Authority will hold a public hearing Monday June 16, 2014, at 5:30 pm, at City Hall, 106 N. 12th Street, Collinsville, OK,  </t>
  </si>
  <si>
    <t xml:space="preserve">for the purpose of considering the consolidated City of Collinsville/Collinsville Municipal Authority budgets for FY 2014-2015.  The following budgets will be considered for adoption    </t>
  </si>
  <si>
    <t xml:space="preserve">by the City Commission and the Collinsville Municipal Authority at a special scheduled meeting Monday, June 16, 2014, 5:30 pm, Collinsville City Hall, 106 N. 12th Street, Collinsville, OK.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</si>
</sst>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u val="single"/>
      <sz val="8"/>
      <name val="Arial"/>
      <family val="0"/>
    </font>
    <font>
      <b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0" xfId="0" applyNumberFormat="1" applyFill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0" fillId="0" borderId="11" xfId="0" applyNumberFormat="1" applyFill="1" applyBorder="1" applyAlignment="1">
      <alignment/>
    </xf>
    <xf numFmtId="38" fontId="1" fillId="0" borderId="12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1" fillId="0" borderId="0" xfId="0" applyNumberFormat="1" applyFont="1" applyFill="1" applyAlignment="1">
      <alignment horizontal="center"/>
    </xf>
    <xf numFmtId="38" fontId="0" fillId="0" borderId="10" xfId="0" applyNumberFormat="1" applyFill="1" applyBorder="1" applyAlignment="1">
      <alignment/>
    </xf>
    <xf numFmtId="38" fontId="1" fillId="0" borderId="12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38" fontId="0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8" fontId="1" fillId="0" borderId="12" xfId="0" applyNumberFormat="1" applyFont="1" applyFill="1" applyBorder="1" applyAlignment="1">
      <alignment horizontal="right"/>
    </xf>
    <xf numFmtId="14" fontId="0" fillId="0" borderId="0" xfId="0" applyNumberFormat="1" applyAlignment="1">
      <alignment/>
    </xf>
    <xf numFmtId="38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8" fontId="0" fillId="0" borderId="1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3">
      <selection activeCell="D38" sqref="D38"/>
    </sheetView>
  </sheetViews>
  <sheetFormatPr defaultColWidth="9.140625" defaultRowHeight="12.75"/>
  <cols>
    <col min="1" max="1" width="39.421875" style="0" bestFit="1" customWidth="1"/>
    <col min="2" max="2" width="0.13671875" style="0" customWidth="1"/>
    <col min="3" max="3" width="17.00390625" style="0" customWidth="1"/>
    <col min="4" max="4" width="12.57421875" style="0" customWidth="1"/>
    <col min="5" max="5" width="10.8515625" style="0" customWidth="1"/>
    <col min="6" max="6" width="11.00390625" style="0" customWidth="1"/>
    <col min="7" max="7" width="11.8515625" style="0" customWidth="1"/>
    <col min="8" max="8" width="9.7109375" style="0" customWidth="1"/>
  </cols>
  <sheetData>
    <row r="1" spans="1:5" ht="12.75">
      <c r="A1" s="2" t="s">
        <v>42</v>
      </c>
      <c r="D1" s="2"/>
      <c r="E1" s="2"/>
    </row>
    <row r="2" spans="1:8" ht="12.75">
      <c r="A2" s="2" t="s">
        <v>41</v>
      </c>
      <c r="F2" s="5"/>
      <c r="G2" s="5"/>
      <c r="H2" s="5"/>
    </row>
    <row r="3" ht="12.75">
      <c r="A3" s="2" t="s">
        <v>43</v>
      </c>
    </row>
    <row r="4" ht="3.75" customHeight="1"/>
    <row r="5" spans="3:5" ht="3.75" customHeight="1">
      <c r="C5" s="4"/>
      <c r="E5" s="1"/>
    </row>
    <row r="6" spans="3:8" s="5" customFormat="1" ht="11.25">
      <c r="C6" s="6" t="s">
        <v>0</v>
      </c>
      <c r="D6" s="6" t="s">
        <v>16</v>
      </c>
      <c r="E6" s="6" t="s">
        <v>35</v>
      </c>
      <c r="F6" s="6" t="s">
        <v>21</v>
      </c>
      <c r="G6" s="6" t="s">
        <v>23</v>
      </c>
      <c r="H6" s="26" t="s">
        <v>36</v>
      </c>
    </row>
    <row r="7" spans="3:8" s="5" customFormat="1" ht="11.25">
      <c r="C7" s="6" t="s">
        <v>1</v>
      </c>
      <c r="D7" s="6" t="s">
        <v>17</v>
      </c>
      <c r="E7" s="6" t="s">
        <v>25</v>
      </c>
      <c r="F7" s="6" t="s">
        <v>22</v>
      </c>
      <c r="G7" s="6" t="s">
        <v>24</v>
      </c>
      <c r="H7" s="26" t="s">
        <v>37</v>
      </c>
    </row>
    <row r="8" spans="1:7" s="5" customFormat="1" ht="11.25">
      <c r="A8" s="7" t="s">
        <v>14</v>
      </c>
      <c r="C8" s="6" t="s">
        <v>16</v>
      </c>
      <c r="D8" s="6" t="s">
        <v>2</v>
      </c>
      <c r="E8" s="6"/>
      <c r="G8" s="6" t="s">
        <v>25</v>
      </c>
    </row>
    <row r="9" spans="3:8" ht="13.5" customHeight="1">
      <c r="C9" s="10" t="s">
        <v>27</v>
      </c>
      <c r="D9" s="10" t="s">
        <v>27</v>
      </c>
      <c r="E9" s="10" t="s">
        <v>27</v>
      </c>
      <c r="F9" s="10" t="s">
        <v>27</v>
      </c>
      <c r="G9" s="10" t="s">
        <v>27</v>
      </c>
      <c r="H9" s="1" t="s">
        <v>27</v>
      </c>
    </row>
    <row r="10" spans="1:7" ht="12.75">
      <c r="A10" t="s">
        <v>3</v>
      </c>
      <c r="C10" s="27">
        <v>520100</v>
      </c>
      <c r="D10" s="11">
        <v>220800</v>
      </c>
      <c r="E10" s="11">
        <v>321952</v>
      </c>
      <c r="F10" s="12">
        <v>685901</v>
      </c>
      <c r="G10" s="12">
        <v>391900</v>
      </c>
    </row>
    <row r="11" spans="1:7" ht="12.75">
      <c r="A11" t="s">
        <v>28</v>
      </c>
      <c r="C11" s="27">
        <v>214500</v>
      </c>
      <c r="D11" s="11"/>
      <c r="E11" s="11"/>
      <c r="F11" s="12"/>
      <c r="G11" s="12"/>
    </row>
    <row r="12" spans="1:8" ht="12.75">
      <c r="A12" t="s">
        <v>29</v>
      </c>
      <c r="C12" s="11">
        <v>698000</v>
      </c>
      <c r="D12" s="11">
        <v>7488350</v>
      </c>
      <c r="E12" s="11"/>
      <c r="F12" s="12"/>
      <c r="G12" s="12"/>
      <c r="H12" s="28">
        <v>5545</v>
      </c>
    </row>
    <row r="13" spans="1:7" ht="12.75">
      <c r="A13" t="s">
        <v>30</v>
      </c>
      <c r="C13" s="11">
        <v>212640</v>
      </c>
      <c r="D13" s="11"/>
      <c r="E13" s="11"/>
      <c r="F13" s="12"/>
      <c r="G13" s="12"/>
    </row>
    <row r="14" spans="1:7" ht="12.75">
      <c r="A14" t="s">
        <v>31</v>
      </c>
      <c r="C14" s="11">
        <v>380987</v>
      </c>
      <c r="D14" s="11">
        <v>77003</v>
      </c>
      <c r="E14" s="11"/>
      <c r="F14" s="12"/>
      <c r="G14" s="12"/>
    </row>
    <row r="15" spans="1:7" ht="12.75">
      <c r="A15" t="s">
        <v>32</v>
      </c>
      <c r="C15" s="11">
        <v>97000</v>
      </c>
      <c r="D15" s="11">
        <v>21100</v>
      </c>
      <c r="E15" s="11"/>
      <c r="F15" s="12"/>
      <c r="G15" s="12"/>
    </row>
    <row r="16" spans="1:7" ht="12.75">
      <c r="A16" t="s">
        <v>12</v>
      </c>
      <c r="C16" s="11"/>
      <c r="D16" s="11"/>
      <c r="E16" s="11"/>
      <c r="F16" s="12"/>
      <c r="G16" s="12"/>
    </row>
    <row r="17" spans="1:7" ht="12.75">
      <c r="A17" t="s">
        <v>5</v>
      </c>
      <c r="C17" s="11">
        <v>40000</v>
      </c>
      <c r="D17" s="11">
        <v>407000</v>
      </c>
      <c r="E17" s="11"/>
      <c r="F17" s="12"/>
      <c r="G17" s="12"/>
    </row>
    <row r="18" spans="1:7" ht="12.75">
      <c r="A18" t="s">
        <v>18</v>
      </c>
      <c r="C18" s="11">
        <v>1584890</v>
      </c>
      <c r="D18" s="11">
        <v>391900</v>
      </c>
      <c r="E18" s="11">
        <v>740116</v>
      </c>
      <c r="F18" s="12">
        <v>62248</v>
      </c>
      <c r="G18" s="12"/>
    </row>
    <row r="19" spans="1:8" ht="12.75">
      <c r="A19" t="s">
        <v>6</v>
      </c>
      <c r="C19" s="13"/>
      <c r="D19" s="11"/>
      <c r="E19" s="11"/>
      <c r="F19" s="12"/>
      <c r="G19" s="12"/>
      <c r="H19" s="29"/>
    </row>
    <row r="20" spans="1:8" ht="12.75">
      <c r="A20" t="s">
        <v>4</v>
      </c>
      <c r="C20" s="14">
        <f aca="true" t="shared" si="0" ref="C20:H20">SUM(C10:C19)</f>
        <v>3748117</v>
      </c>
      <c r="D20" s="14">
        <f t="shared" si="0"/>
        <v>8606153</v>
      </c>
      <c r="E20" s="14">
        <f t="shared" si="0"/>
        <v>1062068</v>
      </c>
      <c r="F20" s="14">
        <f t="shared" si="0"/>
        <v>748149</v>
      </c>
      <c r="G20" s="14">
        <f t="shared" si="0"/>
        <v>391900</v>
      </c>
      <c r="H20" s="30">
        <f t="shared" si="0"/>
        <v>5545</v>
      </c>
    </row>
    <row r="21" spans="3:7" ht="5.25" customHeight="1">
      <c r="C21" s="11"/>
      <c r="D21" s="11"/>
      <c r="E21" s="11"/>
      <c r="F21" s="15"/>
      <c r="G21" s="15"/>
    </row>
    <row r="22" spans="3:8" ht="3.75" customHeight="1">
      <c r="C22" s="14"/>
      <c r="D22" s="14"/>
      <c r="E22" s="14"/>
      <c r="F22" s="15"/>
      <c r="G22" s="15"/>
      <c r="H22" s="31"/>
    </row>
    <row r="23" spans="3:8" ht="6" customHeight="1">
      <c r="C23" s="11"/>
      <c r="D23" s="11"/>
      <c r="E23" s="11"/>
      <c r="F23" s="12"/>
      <c r="G23" s="12"/>
      <c r="H23" s="31"/>
    </row>
    <row r="24" spans="1:8" ht="13.5" thickBot="1">
      <c r="A24" s="8" t="s">
        <v>15</v>
      </c>
      <c r="C24" s="16">
        <f aca="true" t="shared" si="1" ref="C24:H24">+C22+C20</f>
        <v>3748117</v>
      </c>
      <c r="D24" s="16">
        <f t="shared" si="1"/>
        <v>8606153</v>
      </c>
      <c r="E24" s="16">
        <f t="shared" si="1"/>
        <v>1062068</v>
      </c>
      <c r="F24" s="16">
        <f t="shared" si="1"/>
        <v>748149</v>
      </c>
      <c r="G24" s="16">
        <f t="shared" si="1"/>
        <v>391900</v>
      </c>
      <c r="H24" s="32">
        <f t="shared" si="1"/>
        <v>5545</v>
      </c>
    </row>
    <row r="25" spans="1:7" ht="5.25" customHeight="1" thickTop="1">
      <c r="A25" s="2"/>
      <c r="C25" s="17"/>
      <c r="D25" s="17"/>
      <c r="E25" s="17"/>
      <c r="F25" s="12"/>
      <c r="G25" s="12"/>
    </row>
    <row r="26" spans="1:7" ht="12.75">
      <c r="A26" s="9" t="s">
        <v>13</v>
      </c>
      <c r="C26" s="18"/>
      <c r="D26" s="11"/>
      <c r="E26" s="11"/>
      <c r="F26" s="12"/>
      <c r="G26" s="12"/>
    </row>
    <row r="27" spans="1:7" ht="12.75">
      <c r="A27" t="s">
        <v>26</v>
      </c>
      <c r="C27" s="18"/>
      <c r="D27" s="11"/>
      <c r="E27" s="11">
        <v>740116</v>
      </c>
      <c r="F27" s="12">
        <v>748149</v>
      </c>
      <c r="G27" s="12">
        <v>0</v>
      </c>
    </row>
    <row r="28" spans="1:7" ht="12.75">
      <c r="A28" t="s">
        <v>34</v>
      </c>
      <c r="C28" s="12">
        <v>2322413</v>
      </c>
      <c r="D28" s="11">
        <v>1368597</v>
      </c>
      <c r="E28" s="11"/>
      <c r="F28" s="12"/>
      <c r="G28" s="12"/>
    </row>
    <row r="29" spans="1:7" ht="12.75">
      <c r="A29" t="s">
        <v>9</v>
      </c>
      <c r="C29" s="12">
        <v>800168</v>
      </c>
      <c r="D29" s="11">
        <v>4912915</v>
      </c>
      <c r="E29" s="11"/>
      <c r="F29" s="12"/>
      <c r="G29" s="12"/>
    </row>
    <row r="30" spans="1:7" ht="12.75">
      <c r="A30" t="s">
        <v>10</v>
      </c>
      <c r="C30" s="19">
        <v>625536</v>
      </c>
      <c r="D30" s="11">
        <v>427248</v>
      </c>
      <c r="E30" s="11">
        <v>321952</v>
      </c>
      <c r="F30" s="12"/>
      <c r="G30" s="12"/>
    </row>
    <row r="31" spans="1:8" ht="12.75">
      <c r="A31" t="s">
        <v>8</v>
      </c>
      <c r="C31" s="15">
        <f>SUM(C28:C30)</f>
        <v>3748117</v>
      </c>
      <c r="D31" s="15">
        <f>SUM(D28:D30)</f>
        <v>6708760</v>
      </c>
      <c r="E31" s="15">
        <f>SUM(E27:E30)</f>
        <v>1062068</v>
      </c>
      <c r="F31" s="15">
        <f>SUM(F27:F30)</f>
        <v>748149</v>
      </c>
      <c r="G31" s="15">
        <f>SUM(G27:G30)</f>
        <v>0</v>
      </c>
      <c r="H31" s="31">
        <f>SUM(H27:H30)</f>
        <v>0</v>
      </c>
    </row>
    <row r="32" spans="3:7" ht="5.25" customHeight="1">
      <c r="C32" s="12"/>
      <c r="D32" s="11"/>
      <c r="E32" s="11"/>
      <c r="F32" s="12"/>
      <c r="G32" s="12"/>
    </row>
    <row r="33" spans="3:7" ht="7.5" customHeight="1">
      <c r="C33" s="12"/>
      <c r="D33" s="11"/>
      <c r="E33" s="11"/>
      <c r="F33" s="12"/>
      <c r="G33" s="12"/>
    </row>
    <row r="34" spans="1:7" ht="12.75">
      <c r="A34" t="s">
        <v>7</v>
      </c>
      <c r="C34" s="12"/>
      <c r="D34" s="11">
        <v>250255</v>
      </c>
      <c r="E34" s="11"/>
      <c r="F34" s="12"/>
      <c r="G34" s="12"/>
    </row>
    <row r="35" spans="1:7" ht="12.75">
      <c r="A35" t="s">
        <v>20</v>
      </c>
      <c r="C35" s="12"/>
      <c r="D35" s="11">
        <v>1647138</v>
      </c>
      <c r="E35" s="11"/>
      <c r="F35" s="19"/>
      <c r="G35" s="12">
        <v>391900</v>
      </c>
    </row>
    <row r="36" spans="3:8" ht="12.75">
      <c r="C36" s="15"/>
      <c r="D36" s="15">
        <f>SUM(D34:D35)</f>
        <v>1897393</v>
      </c>
      <c r="E36" s="15"/>
      <c r="F36" s="19"/>
      <c r="G36" s="15">
        <f>SUM(G34:G35)</f>
        <v>391900</v>
      </c>
      <c r="H36" s="31">
        <f>SUM(H34:H35)</f>
        <v>0</v>
      </c>
    </row>
    <row r="37" spans="3:7" ht="12.75">
      <c r="C37" s="12"/>
      <c r="D37" s="11"/>
      <c r="E37" s="11"/>
      <c r="F37" s="12"/>
      <c r="G37" s="12"/>
    </row>
    <row r="38" spans="1:8" ht="13.5" thickBot="1">
      <c r="A38" s="8" t="s">
        <v>11</v>
      </c>
      <c r="C38" s="20">
        <f aca="true" t="shared" si="2" ref="C38:H38">+C31+C36</f>
        <v>3748117</v>
      </c>
      <c r="D38" s="20">
        <f t="shared" si="2"/>
        <v>8606153</v>
      </c>
      <c r="E38" s="20">
        <f t="shared" si="2"/>
        <v>1062068</v>
      </c>
      <c r="F38" s="20">
        <f t="shared" si="2"/>
        <v>748149</v>
      </c>
      <c r="G38" s="20">
        <f t="shared" si="2"/>
        <v>391900</v>
      </c>
      <c r="H38" s="33">
        <f t="shared" si="2"/>
        <v>0</v>
      </c>
    </row>
    <row r="39" spans="1:8" ht="13.5" thickTop="1">
      <c r="A39" s="8" t="s">
        <v>19</v>
      </c>
      <c r="C39" s="21">
        <f aca="true" t="shared" si="3" ref="C39:H39">SUM(C24-C38)</f>
        <v>0</v>
      </c>
      <c r="D39" s="21">
        <f t="shared" si="3"/>
        <v>0</v>
      </c>
      <c r="E39" s="21">
        <f t="shared" si="3"/>
        <v>0</v>
      </c>
      <c r="F39" s="21">
        <f t="shared" si="3"/>
        <v>0</v>
      </c>
      <c r="G39" s="21">
        <f t="shared" si="3"/>
        <v>0</v>
      </c>
      <c r="H39" s="25">
        <f t="shared" si="3"/>
        <v>5545</v>
      </c>
    </row>
    <row r="40" spans="3:7" ht="7.5" customHeight="1">
      <c r="C40" s="22"/>
      <c r="D40" s="23"/>
      <c r="E40" s="23"/>
      <c r="F40" s="23"/>
      <c r="G40" s="23"/>
    </row>
    <row r="41" spans="1:7" ht="12.75">
      <c r="A41" s="2"/>
      <c r="C41" s="22"/>
      <c r="D41" s="24"/>
      <c r="E41" s="24"/>
      <c r="F41" s="24"/>
      <c r="G41" s="23"/>
    </row>
    <row r="42" spans="1:7" ht="12.75">
      <c r="A42" s="2" t="s">
        <v>40</v>
      </c>
      <c r="C42" s="22"/>
      <c r="D42" s="23"/>
      <c r="E42" s="23"/>
      <c r="F42" s="23"/>
      <c r="G42" s="23"/>
    </row>
    <row r="43" spans="1:7" ht="12.75">
      <c r="A43" s="2"/>
      <c r="C43" s="22"/>
      <c r="D43" s="23"/>
      <c r="E43" s="23"/>
      <c r="F43" s="23"/>
      <c r="G43" s="23"/>
    </row>
    <row r="44" spans="1:7" ht="12.75">
      <c r="A44" s="2" t="s">
        <v>38</v>
      </c>
      <c r="C44" s="22"/>
      <c r="D44" s="23"/>
      <c r="E44" s="23"/>
      <c r="F44" s="23"/>
      <c r="G44" s="23"/>
    </row>
    <row r="45" spans="1:7" ht="12.75">
      <c r="A45" s="2" t="s">
        <v>33</v>
      </c>
      <c r="C45" s="22"/>
      <c r="D45" s="23"/>
      <c r="E45" s="23"/>
      <c r="F45" s="23"/>
      <c r="G45" s="23"/>
    </row>
    <row r="46" spans="1:7" ht="12.75">
      <c r="A46" s="3" t="s">
        <v>39</v>
      </c>
      <c r="C46" s="22"/>
      <c r="D46" s="23"/>
      <c r="E46" s="23"/>
      <c r="F46" s="23"/>
      <c r="G46" s="23"/>
    </row>
    <row r="47" spans="1:7" ht="12.75">
      <c r="A47" s="34">
        <v>41425</v>
      </c>
      <c r="C47" s="23"/>
      <c r="D47" s="23"/>
      <c r="E47" s="23"/>
      <c r="F47" s="23"/>
      <c r="G47" s="23"/>
    </row>
    <row r="48" spans="3:7" ht="12.75">
      <c r="C48" s="23"/>
      <c r="D48" s="23"/>
      <c r="E48" s="23"/>
      <c r="F48" s="23"/>
      <c r="G48" s="23"/>
    </row>
  </sheetData>
  <sheetProtection/>
  <printOptions/>
  <pageMargins left="0.5" right="0.2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39.421875" style="0" bestFit="1" customWidth="1"/>
    <col min="2" max="2" width="0.13671875" style="0" customWidth="1"/>
    <col min="3" max="3" width="17.00390625" style="0" customWidth="1"/>
    <col min="4" max="4" width="12.57421875" style="0" customWidth="1"/>
    <col min="5" max="5" width="10.8515625" style="0" customWidth="1"/>
    <col min="6" max="6" width="11.00390625" style="0" customWidth="1"/>
    <col min="7" max="7" width="11.8515625" style="0" customWidth="1"/>
    <col min="8" max="8" width="9.7109375" style="0" customWidth="1"/>
  </cols>
  <sheetData>
    <row r="1" spans="1:5" ht="12.75">
      <c r="A1" s="2" t="s">
        <v>47</v>
      </c>
      <c r="D1" s="2"/>
      <c r="E1" s="2"/>
    </row>
    <row r="2" spans="1:8" ht="12.75">
      <c r="A2" s="2" t="s">
        <v>48</v>
      </c>
      <c r="F2" s="5"/>
      <c r="G2" s="5"/>
      <c r="H2" s="5"/>
    </row>
    <row r="3" ht="12.75">
      <c r="A3" s="2" t="s">
        <v>49</v>
      </c>
    </row>
    <row r="4" ht="3.75" customHeight="1"/>
    <row r="5" spans="3:5" ht="3.75" customHeight="1">
      <c r="C5" s="4"/>
      <c r="E5" s="1"/>
    </row>
    <row r="6" spans="3:8" s="5" customFormat="1" ht="11.25">
      <c r="C6" s="6" t="s">
        <v>0</v>
      </c>
      <c r="D6" s="6" t="s">
        <v>16</v>
      </c>
      <c r="E6" s="6" t="s">
        <v>35</v>
      </c>
      <c r="F6" s="6" t="s">
        <v>21</v>
      </c>
      <c r="G6" s="6" t="s">
        <v>23</v>
      </c>
      <c r="H6" s="26" t="s">
        <v>36</v>
      </c>
    </row>
    <row r="7" spans="3:8" s="5" customFormat="1" ht="11.25">
      <c r="C7" s="6" t="s">
        <v>1</v>
      </c>
      <c r="D7" s="6" t="s">
        <v>17</v>
      </c>
      <c r="E7" s="6" t="s">
        <v>25</v>
      </c>
      <c r="F7" s="6" t="s">
        <v>22</v>
      </c>
      <c r="G7" s="6" t="s">
        <v>24</v>
      </c>
      <c r="H7" s="26" t="s">
        <v>37</v>
      </c>
    </row>
    <row r="8" spans="1:7" s="5" customFormat="1" ht="11.25">
      <c r="A8" s="7" t="s">
        <v>14</v>
      </c>
      <c r="C8" s="6" t="s">
        <v>16</v>
      </c>
      <c r="D8" s="6" t="s">
        <v>2</v>
      </c>
      <c r="E8" s="6"/>
      <c r="G8" s="6" t="s">
        <v>25</v>
      </c>
    </row>
    <row r="9" spans="3:8" ht="13.5" customHeight="1">
      <c r="C9" s="10" t="s">
        <v>27</v>
      </c>
      <c r="D9" s="10" t="s">
        <v>27</v>
      </c>
      <c r="E9" s="10" t="s">
        <v>27</v>
      </c>
      <c r="F9" s="10" t="s">
        <v>27</v>
      </c>
      <c r="G9" s="10" t="s">
        <v>27</v>
      </c>
      <c r="H9" s="1" t="s">
        <v>27</v>
      </c>
    </row>
    <row r="10" spans="1:7" ht="12.75">
      <c r="A10" t="s">
        <v>3</v>
      </c>
      <c r="C10" s="27">
        <v>564613</v>
      </c>
      <c r="D10" s="11">
        <v>202723</v>
      </c>
      <c r="E10" s="11">
        <v>993330</v>
      </c>
      <c r="F10" s="12">
        <v>700315</v>
      </c>
      <c r="G10" s="12">
        <v>397306</v>
      </c>
    </row>
    <row r="11" spans="1:7" ht="12.75">
      <c r="A11" t="s">
        <v>28</v>
      </c>
      <c r="C11" s="27">
        <v>236302</v>
      </c>
      <c r="D11" s="11"/>
      <c r="E11" s="11"/>
      <c r="F11" s="12"/>
      <c r="G11" s="12"/>
    </row>
    <row r="12" spans="1:8" ht="12.75">
      <c r="A12" t="s">
        <v>29</v>
      </c>
      <c r="C12" s="11">
        <v>754385</v>
      </c>
      <c r="D12" s="11">
        <v>6939892</v>
      </c>
      <c r="E12" s="11"/>
      <c r="F12" s="12"/>
      <c r="G12" s="12"/>
      <c r="H12" s="28">
        <v>4968</v>
      </c>
    </row>
    <row r="13" spans="1:7" ht="12.75">
      <c r="A13" t="s">
        <v>30</v>
      </c>
      <c r="C13" s="11">
        <v>110537</v>
      </c>
      <c r="D13" s="11"/>
      <c r="E13" s="11"/>
      <c r="F13" s="12"/>
      <c r="G13" s="12"/>
    </row>
    <row r="14" spans="1:7" ht="12.75">
      <c r="A14" t="s">
        <v>31</v>
      </c>
      <c r="C14" s="11">
        <v>269392</v>
      </c>
      <c r="D14" s="11">
        <v>1692</v>
      </c>
      <c r="E14" s="11"/>
      <c r="F14" s="12"/>
      <c r="G14" s="12"/>
    </row>
    <row r="15" spans="1:7" ht="12.75">
      <c r="A15" t="s">
        <v>32</v>
      </c>
      <c r="C15" s="11">
        <v>115805</v>
      </c>
      <c r="D15" s="11">
        <v>20600</v>
      </c>
      <c r="E15" s="11"/>
      <c r="F15" s="12"/>
      <c r="G15" s="12"/>
    </row>
    <row r="16" spans="1:7" ht="12.75">
      <c r="A16" t="s">
        <v>12</v>
      </c>
      <c r="C16" s="11"/>
      <c r="D16" s="11"/>
      <c r="E16" s="11"/>
      <c r="F16" s="12"/>
      <c r="G16" s="12"/>
    </row>
    <row r="17" spans="1:7" ht="12.75">
      <c r="A17" t="s">
        <v>5</v>
      </c>
      <c r="C17" s="11">
        <v>145270</v>
      </c>
      <c r="D17" s="11">
        <v>536315</v>
      </c>
      <c r="E17" s="11"/>
      <c r="F17" s="12"/>
      <c r="G17" s="12"/>
    </row>
    <row r="18" spans="1:7" ht="12.75">
      <c r="A18" t="s">
        <v>18</v>
      </c>
      <c r="C18" s="11">
        <v>1166592</v>
      </c>
      <c r="D18" s="11">
        <v>400180</v>
      </c>
      <c r="E18" s="11">
        <v>742750</v>
      </c>
      <c r="F18" s="12">
        <v>56627</v>
      </c>
      <c r="G18" s="12"/>
    </row>
    <row r="19" spans="1:8" ht="12.75">
      <c r="A19" t="s">
        <v>6</v>
      </c>
      <c r="C19" s="13"/>
      <c r="D19" s="11"/>
      <c r="E19" s="11"/>
      <c r="F19" s="12"/>
      <c r="G19" s="12"/>
      <c r="H19" s="29"/>
    </row>
    <row r="20" spans="1:8" ht="12.75">
      <c r="A20" t="s">
        <v>4</v>
      </c>
      <c r="C20" s="14">
        <f aca="true" t="shared" si="0" ref="C20:H20">SUM(C10:C19)</f>
        <v>3362896</v>
      </c>
      <c r="D20" s="14">
        <f t="shared" si="0"/>
        <v>8101402</v>
      </c>
      <c r="E20" s="14">
        <f t="shared" si="0"/>
        <v>1736080</v>
      </c>
      <c r="F20" s="14">
        <f t="shared" si="0"/>
        <v>756942</v>
      </c>
      <c r="G20" s="14">
        <v>397306</v>
      </c>
      <c r="H20" s="30">
        <f t="shared" si="0"/>
        <v>4968</v>
      </c>
    </row>
    <row r="21" spans="3:7" ht="5.25" customHeight="1">
      <c r="C21" s="11"/>
      <c r="D21" s="11"/>
      <c r="E21" s="11"/>
      <c r="F21" s="15"/>
      <c r="G21" s="15"/>
    </row>
    <row r="22" spans="3:8" ht="3.75" customHeight="1">
      <c r="C22" s="14"/>
      <c r="D22" s="14"/>
      <c r="E22" s="14"/>
      <c r="F22" s="15"/>
      <c r="G22" s="15"/>
      <c r="H22" s="31"/>
    </row>
    <row r="23" spans="3:8" ht="6" customHeight="1">
      <c r="C23" s="11"/>
      <c r="D23" s="11"/>
      <c r="E23" s="11"/>
      <c r="F23" s="12"/>
      <c r="G23" s="12"/>
      <c r="H23" s="31"/>
    </row>
    <row r="24" spans="1:8" ht="13.5" thickBot="1">
      <c r="A24" s="8" t="s">
        <v>15</v>
      </c>
      <c r="C24" s="16">
        <f aca="true" t="shared" si="1" ref="C24:H24">+C22+C20</f>
        <v>3362896</v>
      </c>
      <c r="D24" s="16">
        <f t="shared" si="1"/>
        <v>8101402</v>
      </c>
      <c r="E24" s="16">
        <f t="shared" si="1"/>
        <v>1736080</v>
      </c>
      <c r="F24" s="16">
        <f t="shared" si="1"/>
        <v>756942</v>
      </c>
      <c r="G24" s="16">
        <f t="shared" si="1"/>
        <v>397306</v>
      </c>
      <c r="H24" s="32">
        <f t="shared" si="1"/>
        <v>4968</v>
      </c>
    </row>
    <row r="25" spans="1:7" ht="5.25" customHeight="1" thickTop="1">
      <c r="A25" s="2"/>
      <c r="C25" s="17"/>
      <c r="D25" s="17"/>
      <c r="E25" s="17"/>
      <c r="F25" s="12"/>
      <c r="G25" s="12"/>
    </row>
    <row r="26" spans="1:7" ht="12.75">
      <c r="A26" s="9" t="s">
        <v>13</v>
      </c>
      <c r="C26" s="18"/>
      <c r="D26" s="11"/>
      <c r="E26" s="11"/>
      <c r="F26" s="12"/>
      <c r="G26" s="12"/>
    </row>
    <row r="27" spans="1:7" ht="12.75">
      <c r="A27" t="s">
        <v>26</v>
      </c>
      <c r="C27" s="18"/>
      <c r="D27" s="11"/>
      <c r="E27" s="11">
        <v>756942</v>
      </c>
      <c r="F27" s="12">
        <v>756942</v>
      </c>
      <c r="G27" s="12">
        <v>0</v>
      </c>
    </row>
    <row r="28" spans="1:7" ht="12.75">
      <c r="A28" t="s">
        <v>34</v>
      </c>
      <c r="C28" s="12">
        <v>2374337</v>
      </c>
      <c r="D28" s="11">
        <v>1488386</v>
      </c>
      <c r="E28" s="11"/>
      <c r="F28" s="12"/>
      <c r="G28" s="12"/>
    </row>
    <row r="29" spans="1:7" ht="12.75">
      <c r="A29" t="s">
        <v>9</v>
      </c>
      <c r="C29" s="12">
        <v>586234</v>
      </c>
      <c r="D29" s="11">
        <v>4619705</v>
      </c>
      <c r="E29" s="11"/>
      <c r="F29" s="12"/>
      <c r="G29" s="12"/>
    </row>
    <row r="30" spans="1:7" ht="12.75">
      <c r="A30" t="s">
        <v>10</v>
      </c>
      <c r="C30" s="19">
        <v>402325</v>
      </c>
      <c r="D30" s="11">
        <v>421509</v>
      </c>
      <c r="E30" s="11">
        <v>960300</v>
      </c>
      <c r="F30" s="12"/>
      <c r="G30" s="12"/>
    </row>
    <row r="31" spans="1:8" ht="12.75">
      <c r="A31" t="s">
        <v>8</v>
      </c>
      <c r="C31" s="15">
        <f>SUM(C28:C30)</f>
        <v>3362896</v>
      </c>
      <c r="D31" s="15">
        <f>SUM(D28:D30)</f>
        <v>6529600</v>
      </c>
      <c r="E31" s="15">
        <f>SUM(E27:E30)</f>
        <v>1717242</v>
      </c>
      <c r="F31" s="15">
        <f>SUM(F27:F30)</f>
        <v>756942</v>
      </c>
      <c r="G31" s="15">
        <f>SUM(G27:G30)</f>
        <v>0</v>
      </c>
      <c r="H31" s="31">
        <f>SUM(H27:H30)</f>
        <v>0</v>
      </c>
    </row>
    <row r="32" spans="3:7" ht="5.25" customHeight="1">
      <c r="C32" s="12"/>
      <c r="D32" s="11"/>
      <c r="E32" s="11"/>
      <c r="F32" s="12"/>
      <c r="G32" s="12"/>
    </row>
    <row r="33" spans="3:7" ht="7.5" customHeight="1">
      <c r="C33" s="12"/>
      <c r="D33" s="11"/>
      <c r="E33" s="11"/>
      <c r="F33" s="12"/>
      <c r="G33" s="12"/>
    </row>
    <row r="34" spans="1:7" ht="12.75">
      <c r="A34" t="s">
        <v>7</v>
      </c>
      <c r="C34" s="12"/>
      <c r="D34" s="11">
        <v>348583</v>
      </c>
      <c r="E34" s="11"/>
      <c r="F34" s="12"/>
      <c r="G34" s="12"/>
    </row>
    <row r="35" spans="1:7" ht="12.75">
      <c r="A35" t="s">
        <v>44</v>
      </c>
      <c r="C35" s="12"/>
      <c r="D35" s="11">
        <v>400180</v>
      </c>
      <c r="E35" s="11"/>
      <c r="F35" s="35"/>
      <c r="G35" s="12">
        <v>397306</v>
      </c>
    </row>
    <row r="36" spans="1:8" ht="12.75">
      <c r="A36" t="s">
        <v>45</v>
      </c>
      <c r="C36" s="35"/>
      <c r="D36" s="35">
        <v>56627</v>
      </c>
      <c r="E36" s="35"/>
      <c r="F36" s="35"/>
      <c r="G36" s="35"/>
      <c r="H36" s="36">
        <f>SUM(H34:H35)</f>
        <v>0</v>
      </c>
    </row>
    <row r="37" spans="1:7" ht="12.75">
      <c r="A37" t="s">
        <v>46</v>
      </c>
      <c r="C37" s="12"/>
      <c r="D37" s="11">
        <v>766412</v>
      </c>
      <c r="E37" s="11"/>
      <c r="F37" s="12"/>
      <c r="G37" s="12"/>
    </row>
    <row r="38" spans="3:8" ht="12.75">
      <c r="C38" s="14"/>
      <c r="D38" s="14">
        <f>SUM(D34:D37)</f>
        <v>1571802</v>
      </c>
      <c r="E38" s="14"/>
      <c r="F38" s="14"/>
      <c r="G38" s="14"/>
      <c r="H38" s="30"/>
    </row>
    <row r="39" spans="3:8" ht="12.75">
      <c r="C39" s="37"/>
      <c r="D39" s="37"/>
      <c r="E39" s="37"/>
      <c r="F39" s="37"/>
      <c r="G39" s="37"/>
      <c r="H39" s="38"/>
    </row>
    <row r="40" spans="1:8" ht="13.5" thickBot="1">
      <c r="A40" s="8" t="s">
        <v>11</v>
      </c>
      <c r="C40" s="20">
        <f>+C31+C36</f>
        <v>3362896</v>
      </c>
      <c r="D40" s="20">
        <f>SUM(D31,D38)</f>
        <v>8101402</v>
      </c>
      <c r="E40" s="20">
        <f>+E31+E36</f>
        <v>1717242</v>
      </c>
      <c r="F40" s="20">
        <f>+F31+F36</f>
        <v>756942</v>
      </c>
      <c r="G40" s="20">
        <v>397306</v>
      </c>
      <c r="H40" s="33">
        <f>+H31+H36</f>
        <v>0</v>
      </c>
    </row>
    <row r="41" spans="1:8" ht="13.5" thickTop="1">
      <c r="A41" s="8" t="s">
        <v>19</v>
      </c>
      <c r="C41" s="21">
        <f aca="true" t="shared" si="2" ref="C41:H41">SUM(C24-C40)</f>
        <v>0</v>
      </c>
      <c r="D41" s="21">
        <f t="shared" si="2"/>
        <v>0</v>
      </c>
      <c r="E41" s="21">
        <f t="shared" si="2"/>
        <v>18838</v>
      </c>
      <c r="F41" s="21">
        <f t="shared" si="2"/>
        <v>0</v>
      </c>
      <c r="G41" s="21">
        <f t="shared" si="2"/>
        <v>0</v>
      </c>
      <c r="H41" s="25">
        <f t="shared" si="2"/>
        <v>4968</v>
      </c>
    </row>
    <row r="42" spans="3:7" ht="7.5" customHeight="1">
      <c r="C42" s="22"/>
      <c r="D42" s="23"/>
      <c r="E42" s="23"/>
      <c r="F42" s="23"/>
      <c r="G42" s="23"/>
    </row>
    <row r="43" spans="1:7" ht="12.75">
      <c r="A43" s="2"/>
      <c r="C43" s="22"/>
      <c r="D43" s="24"/>
      <c r="E43" s="24"/>
      <c r="F43" s="24"/>
      <c r="G43" s="23"/>
    </row>
    <row r="44" spans="1:7" ht="12.75">
      <c r="A44" s="2" t="s">
        <v>40</v>
      </c>
      <c r="C44" s="22"/>
      <c r="D44" s="23"/>
      <c r="E44" s="23"/>
      <c r="F44" s="23"/>
      <c r="G44" s="23"/>
    </row>
    <row r="45" spans="1:7" ht="12.75">
      <c r="A45" s="2"/>
      <c r="C45" s="22"/>
      <c r="D45" s="23"/>
      <c r="E45" s="23"/>
      <c r="F45" s="23"/>
      <c r="G45" s="23"/>
    </row>
    <row r="46" spans="1:7" ht="12.75">
      <c r="A46" s="2" t="s">
        <v>38</v>
      </c>
      <c r="C46" s="22"/>
      <c r="D46" s="23"/>
      <c r="E46" s="23"/>
      <c r="F46" s="23"/>
      <c r="G46" s="23"/>
    </row>
    <row r="47" spans="1:7" ht="12.75">
      <c r="A47" s="2" t="s">
        <v>33</v>
      </c>
      <c r="C47" s="22"/>
      <c r="D47" s="23"/>
      <c r="E47" s="23"/>
      <c r="F47" s="23"/>
      <c r="G47" s="23"/>
    </row>
    <row r="48" spans="1:7" ht="12.75">
      <c r="A48" s="3" t="s">
        <v>39</v>
      </c>
      <c r="C48" s="22"/>
      <c r="D48" s="23"/>
      <c r="E48" s="23"/>
      <c r="F48" s="23"/>
      <c r="G48" s="23"/>
    </row>
    <row r="49" spans="1:7" ht="12.75">
      <c r="A49" s="34">
        <v>41799</v>
      </c>
      <c r="C49" s="23"/>
      <c r="D49" s="23"/>
      <c r="E49" s="23"/>
      <c r="F49" s="23"/>
      <c r="G49" s="23"/>
    </row>
    <row r="50" spans="3:7" ht="12.75">
      <c r="C50" s="23"/>
      <c r="D50" s="23"/>
      <c r="E50" s="23"/>
      <c r="F50" s="23"/>
      <c r="G50" s="23"/>
    </row>
  </sheetData>
  <sheetProtection/>
  <printOptions/>
  <pageMargins left="0.5" right="0.2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Collinsville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Summary publication 2003</dc:title>
  <dc:subject/>
  <dc:creator>Mike Tinker</dc:creator>
  <cp:keywords/>
  <dc:description/>
  <cp:lastModifiedBy>Pamela Polk</cp:lastModifiedBy>
  <cp:lastPrinted>2014-06-10T23:03:02Z</cp:lastPrinted>
  <dcterms:created xsi:type="dcterms:W3CDTF">2002-06-01T01:18:25Z</dcterms:created>
  <dcterms:modified xsi:type="dcterms:W3CDTF">2014-06-10T23:13:51Z</dcterms:modified>
  <cp:category/>
  <cp:version/>
  <cp:contentType/>
  <cp:contentStatus/>
</cp:coreProperties>
</file>